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Jess/Downloads/Documents/TDD/SOL Harmonic Realignment/9.25 Natural EMME Harmonic Resonance Blueprints/Full Set/Genetic Light Keys/Meso 3/"/>
    </mc:Choice>
  </mc:AlternateContent>
  <xr:revisionPtr revIDLastSave="0" documentId="8_{5F2339B7-6FDD-A04F-8394-A70D5EDA8BBD}" xr6:coauthVersionLast="47" xr6:coauthVersionMax="47" xr10:uidLastSave="{00000000-0000-0000-0000-000000000000}"/>
  <bookViews>
    <workbookView xWindow="1280" yWindow="2160" windowWidth="24240" windowHeight="13280" xr2:uid="{2626DDE6-8610-354F-92CD-F3FDEFB9BDC1}"/>
  </bookViews>
  <sheets>
    <sheet name="rc EMME Octavial Harmonic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AJ16" i="1"/>
  <c r="AH16" i="1"/>
  <c r="AE16" i="1"/>
  <c r="AB16" i="1"/>
  <c r="Y16" i="1"/>
  <c r="V16" i="1"/>
  <c r="S16" i="1"/>
  <c r="P16" i="1"/>
  <c r="M16" i="1"/>
  <c r="J16" i="1"/>
  <c r="H16" i="1"/>
  <c r="K16" i="1" s="1"/>
  <c r="N16" i="1" s="1"/>
  <c r="Q16" i="1" s="1"/>
  <c r="T16" i="1" s="1"/>
  <c r="W16" i="1" s="1"/>
  <c r="Z16" i="1" s="1"/>
  <c r="AC16" i="1" s="1"/>
  <c r="AF16" i="1" s="1"/>
  <c r="AI16" i="1" s="1"/>
  <c r="G16" i="1"/>
  <c r="E16" i="1"/>
  <c r="D16" i="1"/>
  <c r="E15" i="1"/>
  <c r="H15" i="1" s="1"/>
  <c r="K15" i="1" s="1"/>
  <c r="N15" i="1" s="1"/>
  <c r="Q15" i="1" s="1"/>
  <c r="T15" i="1" s="1"/>
  <c r="W15" i="1" s="1"/>
  <c r="Z15" i="1" s="1"/>
  <c r="AC15" i="1" s="1"/>
  <c r="AF15" i="1" s="1"/>
  <c r="AI15" i="1" s="1"/>
  <c r="H14" i="1"/>
  <c r="K14" i="1" s="1"/>
  <c r="N14" i="1" s="1"/>
  <c r="Q14" i="1" s="1"/>
  <c r="T14" i="1" s="1"/>
  <c r="W14" i="1" s="1"/>
  <c r="Z14" i="1" s="1"/>
  <c r="AC14" i="1" s="1"/>
  <c r="AF14" i="1" s="1"/>
  <c r="AI14" i="1" s="1"/>
  <c r="E14" i="1"/>
  <c r="E13" i="1"/>
  <c r="H13" i="1" s="1"/>
  <c r="K13" i="1" s="1"/>
  <c r="N13" i="1" s="1"/>
  <c r="Q13" i="1" s="1"/>
  <c r="T13" i="1" s="1"/>
  <c r="W13" i="1" s="1"/>
  <c r="Z13" i="1" s="1"/>
  <c r="AC13" i="1" s="1"/>
  <c r="AF13" i="1" s="1"/>
  <c r="AI13" i="1" s="1"/>
  <c r="E12" i="1"/>
  <c r="H12" i="1" s="1"/>
  <c r="K12" i="1" s="1"/>
  <c r="N12" i="1" s="1"/>
  <c r="Q12" i="1" s="1"/>
  <c r="T12" i="1" s="1"/>
  <c r="W12" i="1" s="1"/>
  <c r="Z12" i="1" s="1"/>
  <c r="AC12" i="1" s="1"/>
  <c r="AF12" i="1" s="1"/>
  <c r="AI12" i="1" s="1"/>
  <c r="E11" i="1"/>
  <c r="H11" i="1" s="1"/>
  <c r="K11" i="1" s="1"/>
  <c r="N11" i="1" s="1"/>
  <c r="Q11" i="1" s="1"/>
  <c r="T11" i="1" s="1"/>
  <c r="W11" i="1" s="1"/>
  <c r="Z11" i="1" s="1"/>
  <c r="AC11" i="1" s="1"/>
  <c r="AF11" i="1" s="1"/>
  <c r="AI11" i="1" s="1"/>
  <c r="E10" i="1"/>
  <c r="H10" i="1" s="1"/>
  <c r="K10" i="1" s="1"/>
  <c r="N10" i="1" s="1"/>
  <c r="Q10" i="1" s="1"/>
  <c r="T10" i="1" s="1"/>
  <c r="W10" i="1" s="1"/>
  <c r="Z10" i="1" s="1"/>
  <c r="AC10" i="1" s="1"/>
  <c r="AF10" i="1" s="1"/>
  <c r="AI10" i="1" s="1"/>
  <c r="E9" i="1"/>
  <c r="H9" i="1" s="1"/>
  <c r="K9" i="1" s="1"/>
  <c r="N9" i="1" s="1"/>
  <c r="Q9" i="1" s="1"/>
  <c r="T9" i="1" s="1"/>
  <c r="W9" i="1" s="1"/>
  <c r="Z9" i="1" s="1"/>
  <c r="AC9" i="1" s="1"/>
  <c r="AF9" i="1" s="1"/>
  <c r="AI9" i="1" s="1"/>
  <c r="E8" i="1"/>
  <c r="H8" i="1" s="1"/>
  <c r="K8" i="1" l="1"/>
  <c r="E17" i="1"/>
  <c r="H17" i="1" l="1"/>
  <c r="N8" i="1"/>
  <c r="K17" i="1" l="1"/>
  <c r="Q8" i="1"/>
  <c r="T8" i="1" l="1"/>
  <c r="N17" i="1"/>
  <c r="W8" i="1" l="1"/>
  <c r="Q17" i="1"/>
  <c r="T17" i="1" l="1"/>
  <c r="Z8" i="1"/>
  <c r="W17" i="1" l="1"/>
  <c r="AC8" i="1"/>
  <c r="AF8" i="1" l="1"/>
  <c r="Z17" i="1"/>
  <c r="AI8" i="1" l="1"/>
  <c r="AC17" i="1"/>
  <c r="AI17" i="1" l="1"/>
  <c r="AF17" i="1"/>
</calcChain>
</file>

<file path=xl/sharedStrings.xml><?xml version="1.0" encoding="utf-8"?>
<sst xmlns="http://schemas.openxmlformats.org/spreadsheetml/2006/main" count="154" uniqueCount="32">
  <si>
    <t>LIGHT</t>
  </si>
  <si>
    <t>SOUND</t>
  </si>
  <si>
    <t>V / 1.028806584</t>
  </si>
  <si>
    <t>15-12</t>
  </si>
  <si>
    <t>C x 1.0416666667</t>
  </si>
  <si>
    <t>C# x 1.066666667</t>
  </si>
  <si>
    <t>D x 1.041666667</t>
  </si>
  <si>
    <t>D# x 1.08</t>
  </si>
  <si>
    <t>E x 1.041666667</t>
  </si>
  <si>
    <t>F x 1.066666667</t>
  </si>
  <si>
    <t>F# x 1.041666667</t>
  </si>
  <si>
    <t>G x 1.08</t>
  </si>
  <si>
    <t>G# x 1.041666667</t>
  </si>
  <si>
    <t>A x 1.066666667</t>
  </si>
  <si>
    <t>A# x 1.041666667</t>
  </si>
  <si>
    <t>Royal Chamber (rc) | Common Nubiana (Nu)</t>
  </si>
  <si>
    <t>rc | Nu</t>
  </si>
  <si>
    <t>Standard (n)</t>
  </si>
  <si>
    <t>THz</t>
  </si>
  <si>
    <t>dB</t>
  </si>
  <si>
    <t>C</t>
  </si>
  <si>
    <t>C#/D♭</t>
  </si>
  <si>
    <t>D</t>
  </si>
  <si>
    <t>D#/E♭</t>
  </si>
  <si>
    <t>E</t>
  </si>
  <si>
    <t>F</t>
  </si>
  <si>
    <t>F#/G♭</t>
  </si>
  <si>
    <t>G</t>
  </si>
  <si>
    <t>G#/A♭</t>
  </si>
  <si>
    <t>A</t>
  </si>
  <si>
    <t>A#/B♭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</si>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</sst>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00"/>
    <numFmt numFmtId="166" formatCode="0.00000"/>
    <numFmt numFmtId="167" formatCode="0.0"/>
    <numFmt numFmtId="168" formatCode="0.00000000"/>
  </numFmts>
  <fonts count="25" x14ac:knownFonts="1">
    <font>
      <sz val="10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ptos Narrow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Aptos Narrow"/>
    </font>
    <font>
      <b/>
      <sz val="9"/>
      <color rgb="FF000000"/>
      <name val="Arial"/>
      <family val="2"/>
    </font>
    <font>
      <b/>
      <sz val="9"/>
      <color theme="0"/>
      <name val="Aptos Narrow"/>
    </font>
    <font>
      <b/>
      <sz val="9"/>
      <color rgb="FFFFFFFF"/>
      <name val="Aptos Narrow"/>
    </font>
    <font>
      <b/>
      <sz val="9"/>
      <color theme="1"/>
      <name val="Aptos Narrow"/>
    </font>
    <font>
      <b/>
      <sz val="9"/>
      <color rgb="FFFFFFFF"/>
      <name val="Arial"/>
      <family val="2"/>
    </font>
    <font>
      <sz val="9"/>
      <color theme="0"/>
      <name val="Aptos Narrow"/>
    </font>
    <font>
      <b/>
      <sz val="9"/>
      <color theme="0"/>
      <name val="Arial"/>
      <family val="2"/>
    </font>
    <font>
      <b/>
      <sz val="9"/>
      <color rgb="FF720605"/>
      <name val="Aptos Narrow"/>
    </font>
    <font>
      <b/>
      <sz val="9"/>
      <color rgb="FFFF0000"/>
      <name val="Aptos Narrow"/>
    </font>
    <font>
      <b/>
      <sz val="9"/>
      <color theme="8"/>
      <name val="Aptos Narrow"/>
    </font>
    <font>
      <b/>
      <sz val="9"/>
      <color rgb="FFFFC000"/>
      <name val="Aptos Narrow"/>
    </font>
    <font>
      <b/>
      <sz val="9"/>
      <color rgb="FFFFC000"/>
      <name val="Arial"/>
      <family val="2"/>
    </font>
    <font>
      <b/>
      <sz val="9"/>
      <color theme="7"/>
      <name val="Aptos Narrow"/>
    </font>
    <font>
      <b/>
      <sz val="9"/>
      <color rgb="FF00B050"/>
      <name val="Aptos Narrow"/>
    </font>
    <font>
      <b/>
      <sz val="9"/>
      <color rgb="FF0F9ED5"/>
      <name val="Aptos Narrow"/>
    </font>
    <font>
      <b/>
      <sz val="9"/>
      <color rgb="FF1155CC"/>
      <name val="Aptos Narrow"/>
    </font>
    <font>
      <b/>
      <sz val="9"/>
      <color rgb="FF156082"/>
      <name val="Aptos Narrow"/>
    </font>
    <font>
      <b/>
      <sz val="9"/>
      <color rgb="FF1C4587"/>
      <name val="Aptos Narrow"/>
    </font>
    <font>
      <b/>
      <sz val="9"/>
      <color rgb="FF9900FF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2" borderId="0" xfId="0" applyFont="1" applyFill="1"/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49" fontId="3" fillId="2" borderId="0" xfId="0" applyNumberFormat="1" applyFont="1" applyFill="1"/>
    <xf numFmtId="49" fontId="1" fillId="3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165" fontId="1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1" fillId="3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65" fontId="8" fillId="5" borderId="5" xfId="0" applyNumberFormat="1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65" fontId="10" fillId="5" borderId="10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4" fontId="12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165" fontId="12" fillId="4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165" fontId="1" fillId="6" borderId="10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4" borderId="0" xfId="0" applyFont="1" applyFill="1" applyAlignment="1">
      <alignment horizontal="center"/>
    </xf>
    <xf numFmtId="2" fontId="10" fillId="5" borderId="1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2" fontId="12" fillId="4" borderId="11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67" fontId="6" fillId="3" borderId="10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65" fontId="12" fillId="4" borderId="8" xfId="0" applyNumberFormat="1" applyFont="1" applyFill="1" applyBorder="1" applyAlignment="1">
      <alignment horizontal="center"/>
    </xf>
    <xf numFmtId="167" fontId="12" fillId="4" borderId="8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164" fontId="12" fillId="4" borderId="8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0" fontId="6" fillId="0" borderId="1" xfId="0" applyFont="1" applyBorder="1"/>
    <xf numFmtId="168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7080-9F9F-EB4B-AB4E-6F6CA6B59E83}">
  <dimension ref="A1:AJ17"/>
  <sheetViews>
    <sheetView tabSelected="1" workbookViewId="0">
      <selection activeCell="D28" sqref="D28"/>
    </sheetView>
  </sheetViews>
  <sheetFormatPr baseColWidth="10" defaultRowHeight="13" x14ac:dyDescent="0.15"/>
  <cols>
    <col min="1" max="1" width="11" bestFit="1" customWidth="1"/>
    <col min="2" max="2" width="14.5" bestFit="1" customWidth="1"/>
    <col min="3" max="4" width="11" bestFit="1" customWidth="1"/>
    <col min="5" max="5" width="14.5" bestFit="1" customWidth="1"/>
    <col min="7" max="7" width="13.33203125" bestFit="1" customWidth="1"/>
    <col min="8" max="8" width="14.5" bestFit="1" customWidth="1"/>
    <col min="10" max="10" width="11" bestFit="1" customWidth="1"/>
    <col min="11" max="11" width="15.6640625" bestFit="1" customWidth="1"/>
    <col min="13" max="13" width="11" bestFit="1" customWidth="1"/>
    <col min="14" max="14" width="15.6640625" bestFit="1" customWidth="1"/>
    <col min="16" max="16" width="14.5" bestFit="1" customWidth="1"/>
    <col min="17" max="17" width="15.6640625" bestFit="1" customWidth="1"/>
    <col min="19" max="19" width="11" bestFit="1" customWidth="1"/>
    <col min="20" max="20" width="14.5" bestFit="1" customWidth="1"/>
    <col min="22" max="22" width="14.5" bestFit="1" customWidth="1"/>
    <col min="23" max="23" width="15.6640625" bestFit="1" customWidth="1"/>
    <col min="25" max="25" width="11" bestFit="1" customWidth="1"/>
    <col min="26" max="26" width="15.6640625" bestFit="1" customWidth="1"/>
    <col min="28" max="29" width="14.5" bestFit="1" customWidth="1"/>
    <col min="31" max="31" width="11" bestFit="1" customWidth="1"/>
    <col min="32" max="32" width="14.5" bestFit="1" customWidth="1"/>
    <col min="34" max="34" width="11" bestFit="1" customWidth="1"/>
    <col min="35" max="35" width="14.5" bestFit="1" customWidth="1"/>
    <col min="36" max="36" width="11" bestFit="1" customWidth="1"/>
  </cols>
  <sheetData>
    <row r="1" spans="1:36" ht="14" x14ac:dyDescent="0.2">
      <c r="A1" s="1"/>
      <c r="B1" s="2" t="s">
        <v>0</v>
      </c>
      <c r="C1" s="2" t="s">
        <v>1</v>
      </c>
      <c r="D1" s="3"/>
      <c r="E1" s="4" t="s">
        <v>0</v>
      </c>
      <c r="F1" s="5" t="s">
        <v>1</v>
      </c>
      <c r="G1" s="6"/>
      <c r="H1" s="4" t="s">
        <v>0</v>
      </c>
      <c r="I1" s="5" t="s">
        <v>1</v>
      </c>
      <c r="J1" s="3"/>
      <c r="K1" s="4" t="s">
        <v>0</v>
      </c>
      <c r="L1" s="5" t="s">
        <v>1</v>
      </c>
      <c r="M1" s="3"/>
      <c r="N1" s="4" t="s">
        <v>0</v>
      </c>
      <c r="O1" s="5" t="s">
        <v>1</v>
      </c>
      <c r="P1" s="7"/>
      <c r="Q1" s="4" t="s">
        <v>0</v>
      </c>
      <c r="R1" s="5" t="s">
        <v>1</v>
      </c>
      <c r="S1" s="3"/>
      <c r="T1" s="4" t="s">
        <v>0</v>
      </c>
      <c r="U1" s="5" t="s">
        <v>1</v>
      </c>
      <c r="V1" s="6"/>
      <c r="W1" s="4" t="s">
        <v>0</v>
      </c>
      <c r="X1" s="5" t="s">
        <v>1</v>
      </c>
      <c r="Y1" s="6"/>
      <c r="Z1" s="4" t="s">
        <v>0</v>
      </c>
      <c r="AA1" s="5" t="s">
        <v>1</v>
      </c>
      <c r="AB1" s="6"/>
      <c r="AC1" s="4" t="s">
        <v>0</v>
      </c>
      <c r="AD1" s="5" t="s">
        <v>1</v>
      </c>
      <c r="AE1" s="6"/>
      <c r="AF1" s="4" t="s">
        <v>0</v>
      </c>
      <c r="AG1" s="5" t="s">
        <v>1</v>
      </c>
      <c r="AH1" s="6"/>
      <c r="AI1" s="4" t="s">
        <v>0</v>
      </c>
      <c r="AJ1" s="5" t="s">
        <v>1</v>
      </c>
    </row>
    <row r="2" spans="1:36" ht="14" x14ac:dyDescent="0.2">
      <c r="A2" s="8"/>
      <c r="B2" s="9" t="s">
        <v>2</v>
      </c>
      <c r="C2" s="10"/>
      <c r="D2" s="11"/>
      <c r="E2" s="9" t="s">
        <v>2</v>
      </c>
      <c r="F2" s="12"/>
      <c r="G2" s="13"/>
      <c r="H2" s="9" t="s">
        <v>2</v>
      </c>
      <c r="I2" s="12"/>
      <c r="J2" s="11"/>
      <c r="K2" s="9" t="s">
        <v>2</v>
      </c>
      <c r="L2" s="12"/>
      <c r="M2" s="11"/>
      <c r="N2" s="9" t="s">
        <v>2</v>
      </c>
      <c r="O2" s="12"/>
      <c r="P2" s="10"/>
      <c r="Q2" s="9" t="s">
        <v>2</v>
      </c>
      <c r="R2" s="12"/>
      <c r="S2" s="11"/>
      <c r="T2" s="9" t="s">
        <v>2</v>
      </c>
      <c r="U2" s="12"/>
      <c r="V2" s="11"/>
      <c r="W2" s="9" t="s">
        <v>2</v>
      </c>
      <c r="X2" s="12"/>
      <c r="Y2" s="11"/>
      <c r="Z2" s="9" t="s">
        <v>2</v>
      </c>
      <c r="AA2" s="12"/>
      <c r="AB2" s="11"/>
      <c r="AC2" s="9" t="s">
        <v>2</v>
      </c>
      <c r="AD2" s="12"/>
      <c r="AE2" s="11"/>
      <c r="AF2" s="9" t="s">
        <v>2</v>
      </c>
      <c r="AG2" s="12"/>
      <c r="AH2" s="13"/>
      <c r="AI2" s="9" t="s">
        <v>2</v>
      </c>
      <c r="AJ2" s="12"/>
    </row>
    <row r="3" spans="1:36" x14ac:dyDescent="0.15">
      <c r="A3" s="14"/>
      <c r="B3" s="15" t="s">
        <v>3</v>
      </c>
      <c r="C3" s="15"/>
      <c r="D3" s="16"/>
      <c r="E3" s="15" t="s">
        <v>3</v>
      </c>
      <c r="F3" s="15"/>
      <c r="G3" s="17"/>
      <c r="H3" s="15" t="s">
        <v>3</v>
      </c>
      <c r="I3" s="15"/>
      <c r="J3" s="16"/>
      <c r="K3" s="15" t="s">
        <v>3</v>
      </c>
      <c r="L3" s="15"/>
      <c r="M3" s="16"/>
      <c r="N3" s="15" t="s">
        <v>3</v>
      </c>
      <c r="O3" s="15"/>
      <c r="P3" s="18"/>
      <c r="Q3" s="15" t="s">
        <v>3</v>
      </c>
      <c r="R3" s="15"/>
      <c r="S3" s="16"/>
      <c r="T3" s="15" t="s">
        <v>3</v>
      </c>
      <c r="U3" s="15"/>
      <c r="V3" s="17"/>
      <c r="W3" s="15" t="s">
        <v>3</v>
      </c>
      <c r="X3" s="15"/>
      <c r="Y3" s="17"/>
      <c r="Z3" s="15" t="s">
        <v>3</v>
      </c>
      <c r="AA3" s="15"/>
      <c r="AB3" s="17"/>
      <c r="AC3" s="15" t="s">
        <v>3</v>
      </c>
      <c r="AD3" s="15"/>
      <c r="AE3" s="17"/>
      <c r="AF3" s="15" t="s">
        <v>3</v>
      </c>
      <c r="AG3" s="15"/>
      <c r="AH3" s="17"/>
      <c r="AI3" s="15" t="s">
        <v>3</v>
      </c>
      <c r="AJ3" s="15"/>
    </row>
    <row r="4" spans="1:36" x14ac:dyDescent="0.15">
      <c r="A4" s="14"/>
      <c r="B4" s="15"/>
      <c r="C4" s="15"/>
      <c r="D4" s="16"/>
      <c r="E4" s="15" t="s">
        <v>4</v>
      </c>
      <c r="F4" s="15"/>
      <c r="G4" s="17"/>
      <c r="H4" s="15" t="s">
        <v>5</v>
      </c>
      <c r="I4" s="15"/>
      <c r="J4" s="16"/>
      <c r="K4" s="15" t="s">
        <v>6</v>
      </c>
      <c r="L4" s="15"/>
      <c r="M4" s="16"/>
      <c r="N4" s="19" t="s">
        <v>7</v>
      </c>
      <c r="O4" s="15"/>
      <c r="P4" s="18"/>
      <c r="Q4" s="15" t="s">
        <v>8</v>
      </c>
      <c r="R4" s="15"/>
      <c r="S4" s="16"/>
      <c r="T4" s="15" t="s">
        <v>9</v>
      </c>
      <c r="U4" s="15"/>
      <c r="V4" s="17"/>
      <c r="W4" s="15" t="s">
        <v>10</v>
      </c>
      <c r="X4" s="20"/>
      <c r="Y4" s="17"/>
      <c r="Z4" s="15" t="s">
        <v>11</v>
      </c>
      <c r="AA4" s="20"/>
      <c r="AB4" s="17"/>
      <c r="AC4" s="15" t="s">
        <v>12</v>
      </c>
      <c r="AD4" s="15"/>
      <c r="AE4" s="17"/>
      <c r="AF4" s="15" t="s">
        <v>13</v>
      </c>
      <c r="AG4" s="15"/>
      <c r="AH4" s="17"/>
      <c r="AI4" s="15" t="s">
        <v>14</v>
      </c>
      <c r="AJ4" s="20"/>
    </row>
    <row r="5" spans="1:36" x14ac:dyDescent="0.15">
      <c r="A5" s="8"/>
      <c r="B5" s="21" t="s">
        <v>15</v>
      </c>
      <c r="C5" s="12" t="s">
        <v>16</v>
      </c>
      <c r="D5" s="22"/>
      <c r="E5" s="21" t="s">
        <v>15</v>
      </c>
      <c r="F5" s="12" t="s">
        <v>16</v>
      </c>
      <c r="G5" s="13"/>
      <c r="H5" s="21" t="s">
        <v>15</v>
      </c>
      <c r="I5" s="12" t="s">
        <v>16</v>
      </c>
      <c r="J5" s="22"/>
      <c r="K5" s="21" t="s">
        <v>15</v>
      </c>
      <c r="L5" s="12" t="s">
        <v>16</v>
      </c>
      <c r="M5" s="22"/>
      <c r="N5" s="21" t="s">
        <v>15</v>
      </c>
      <c r="O5" s="12" t="s">
        <v>16</v>
      </c>
      <c r="P5" s="10"/>
      <c r="Q5" s="21" t="s">
        <v>15</v>
      </c>
      <c r="R5" s="12" t="s">
        <v>16</v>
      </c>
      <c r="S5" s="22"/>
      <c r="T5" s="21" t="s">
        <v>15</v>
      </c>
      <c r="U5" s="12" t="s">
        <v>16</v>
      </c>
      <c r="V5" s="13"/>
      <c r="W5" s="21" t="s">
        <v>15</v>
      </c>
      <c r="X5" s="12" t="s">
        <v>16</v>
      </c>
      <c r="Y5" s="13"/>
      <c r="Z5" s="21" t="s">
        <v>15</v>
      </c>
      <c r="AA5" s="12" t="s">
        <v>16</v>
      </c>
      <c r="AB5" s="13"/>
      <c r="AC5" s="21" t="s">
        <v>15</v>
      </c>
      <c r="AD5" s="12" t="s">
        <v>16</v>
      </c>
      <c r="AE5" s="13"/>
      <c r="AF5" s="21" t="s">
        <v>15</v>
      </c>
      <c r="AG5" s="12" t="s">
        <v>16</v>
      </c>
      <c r="AH5" s="13"/>
      <c r="AI5" s="21" t="s">
        <v>15</v>
      </c>
      <c r="AJ5" s="12" t="s">
        <v>16</v>
      </c>
    </row>
    <row r="6" spans="1:36" ht="14" x14ac:dyDescent="0.2">
      <c r="A6" s="23" t="s">
        <v>17</v>
      </c>
      <c r="B6" s="24" t="s">
        <v>18</v>
      </c>
      <c r="C6" s="25" t="s">
        <v>19</v>
      </c>
      <c r="D6" s="26" t="s">
        <v>17</v>
      </c>
      <c r="E6" s="27" t="s">
        <v>18</v>
      </c>
      <c r="F6" s="25" t="s">
        <v>19</v>
      </c>
      <c r="G6" s="26" t="s">
        <v>17</v>
      </c>
      <c r="H6" s="27" t="s">
        <v>18</v>
      </c>
      <c r="I6" s="25" t="s">
        <v>19</v>
      </c>
      <c r="J6" s="26" t="s">
        <v>17</v>
      </c>
      <c r="K6" s="27" t="s">
        <v>18</v>
      </c>
      <c r="L6" s="25" t="s">
        <v>19</v>
      </c>
      <c r="M6" s="26" t="s">
        <v>17</v>
      </c>
      <c r="N6" s="27" t="s">
        <v>18</v>
      </c>
      <c r="O6" s="25" t="s">
        <v>19</v>
      </c>
      <c r="P6" s="28"/>
      <c r="Q6" s="27" t="s">
        <v>18</v>
      </c>
      <c r="R6" s="25" t="s">
        <v>19</v>
      </c>
      <c r="S6" s="26" t="s">
        <v>17</v>
      </c>
      <c r="T6" s="27" t="s">
        <v>18</v>
      </c>
      <c r="U6" s="25" t="s">
        <v>19</v>
      </c>
      <c r="V6" s="26" t="s">
        <v>17</v>
      </c>
      <c r="W6" s="27" t="s">
        <v>18</v>
      </c>
      <c r="X6" s="25" t="s">
        <v>19</v>
      </c>
      <c r="Y6" s="26" t="s">
        <v>17</v>
      </c>
      <c r="Z6" s="27" t="s">
        <v>18</v>
      </c>
      <c r="AA6" s="25" t="s">
        <v>19</v>
      </c>
      <c r="AB6" s="26" t="s">
        <v>17</v>
      </c>
      <c r="AC6" s="27" t="s">
        <v>18</v>
      </c>
      <c r="AD6" s="25" t="s">
        <v>19</v>
      </c>
      <c r="AE6" s="26" t="s">
        <v>17</v>
      </c>
      <c r="AF6" s="27" t="s">
        <v>18</v>
      </c>
      <c r="AG6" s="25" t="s">
        <v>19</v>
      </c>
      <c r="AH6" s="26" t="s">
        <v>17</v>
      </c>
      <c r="AI6" s="27" t="s">
        <v>18</v>
      </c>
      <c r="AJ6" s="25" t="s">
        <v>19</v>
      </c>
    </row>
    <row r="7" spans="1:36" ht="14" x14ac:dyDescent="0.2">
      <c r="A7" s="29" t="s">
        <v>20</v>
      </c>
      <c r="B7" s="30" t="s">
        <v>20</v>
      </c>
      <c r="C7" s="31" t="s">
        <v>20</v>
      </c>
      <c r="D7" s="32" t="s">
        <v>21</v>
      </c>
      <c r="E7" s="33" t="s">
        <v>21</v>
      </c>
      <c r="F7" s="34" t="s">
        <v>21</v>
      </c>
      <c r="G7" s="35" t="s">
        <v>22</v>
      </c>
      <c r="H7" s="36" t="s">
        <v>22</v>
      </c>
      <c r="I7" s="37" t="s">
        <v>22</v>
      </c>
      <c r="J7" s="38" t="s">
        <v>23</v>
      </c>
      <c r="K7" s="39" t="s">
        <v>23</v>
      </c>
      <c r="L7" s="34" t="s">
        <v>23</v>
      </c>
      <c r="M7" s="35" t="s">
        <v>24</v>
      </c>
      <c r="N7" s="40" t="s">
        <v>24</v>
      </c>
      <c r="O7" s="37" t="s">
        <v>24</v>
      </c>
      <c r="P7" s="35" t="s">
        <v>25</v>
      </c>
      <c r="Q7" s="36" t="s">
        <v>25</v>
      </c>
      <c r="R7" s="37" t="s">
        <v>25</v>
      </c>
      <c r="S7" s="38" t="s">
        <v>26</v>
      </c>
      <c r="T7" s="41" t="s">
        <v>26</v>
      </c>
      <c r="U7" s="42" t="s">
        <v>26</v>
      </c>
      <c r="V7" s="35" t="s">
        <v>27</v>
      </c>
      <c r="W7" s="36" t="s">
        <v>27</v>
      </c>
      <c r="X7" s="37" t="s">
        <v>27</v>
      </c>
      <c r="Y7" s="38" t="s">
        <v>28</v>
      </c>
      <c r="Z7" s="33" t="s">
        <v>28</v>
      </c>
      <c r="AA7" s="34" t="s">
        <v>28</v>
      </c>
      <c r="AB7" s="35" t="s">
        <v>29</v>
      </c>
      <c r="AC7" s="43" t="s">
        <v>29</v>
      </c>
      <c r="AD7" s="37" t="s">
        <v>29</v>
      </c>
      <c r="AE7" s="38" t="s">
        <v>30</v>
      </c>
      <c r="AF7" s="44" t="s">
        <v>30</v>
      </c>
      <c r="AG7" s="45" t="s">
        <v>30</v>
      </c>
      <c r="AH7" s="35" t="s">
        <v>31</v>
      </c>
      <c r="AI7" s="43" t="s">
        <v>31</v>
      </c>
      <c r="AJ7" s="31" t="s">
        <v>31</v>
      </c>
    </row>
    <row r="8" spans="1:36" ht="14" x14ac:dyDescent="0.2">
      <c r="A8" s="46">
        <v>32.4</v>
      </c>
      <c r="B8" s="47">
        <v>40.310784056757441</v>
      </c>
      <c r="C8" s="48"/>
      <c r="D8" s="49">
        <v>33.75</v>
      </c>
      <c r="E8" s="50">
        <f t="shared" ref="E8:E16" si="0">B8*1.041666667</f>
        <v>41.990400072559268</v>
      </c>
      <c r="F8" s="51"/>
      <c r="G8" s="11">
        <v>36</v>
      </c>
      <c r="H8" s="52">
        <f t="shared" ref="H8:H16" si="1">E8*1.066666667</f>
        <v>44.789760091393354</v>
      </c>
      <c r="I8" s="53"/>
      <c r="J8" s="54">
        <v>37.5</v>
      </c>
      <c r="K8" s="55">
        <f t="shared" ref="K8:K16" si="2">H8*1.041666667</f>
        <v>46.656000110131338</v>
      </c>
      <c r="L8" s="51"/>
      <c r="M8" s="11">
        <v>40.5</v>
      </c>
      <c r="N8" s="56">
        <f t="shared" ref="N8:N16" si="3">K8*1.08</f>
        <v>50.38848011894185</v>
      </c>
      <c r="O8" s="53"/>
      <c r="P8" s="22">
        <v>42.1875</v>
      </c>
      <c r="Q8" s="56">
        <f t="shared" ref="Q8:Q16" si="4">N8*1.041666667</f>
        <v>52.488000140693927</v>
      </c>
      <c r="R8" s="53"/>
      <c r="S8" s="54">
        <v>45</v>
      </c>
      <c r="T8" s="57">
        <f t="shared" ref="T8:T16" si="5">Q8*1.066666667</f>
        <v>55.987200167569526</v>
      </c>
      <c r="U8" s="58"/>
      <c r="V8" s="11">
        <v>48.75</v>
      </c>
      <c r="W8" s="56">
        <f t="shared" ref="W8:W16" si="6">T8*1.041666667</f>
        <v>58.320000193213993</v>
      </c>
      <c r="X8" s="53"/>
      <c r="Y8" s="54">
        <v>50.625</v>
      </c>
      <c r="Z8" s="59">
        <f t="shared" ref="Z8:Z16" si="7">W8*1.08</f>
        <v>62.985600208671116</v>
      </c>
      <c r="AA8" s="58"/>
      <c r="AB8" s="11">
        <v>54</v>
      </c>
      <c r="AC8" s="52">
        <f t="shared" ref="AC8:AC16" si="8">Z8*1.041666667</f>
        <v>65.610000238360954</v>
      </c>
      <c r="AD8" s="53"/>
      <c r="AE8" s="54">
        <v>56.25</v>
      </c>
      <c r="AF8" s="57">
        <f t="shared" ref="AF8:AF16" si="9">AC8*1.066666667</f>
        <v>69.984000276121691</v>
      </c>
      <c r="AG8" s="58"/>
      <c r="AH8" s="60">
        <v>60</v>
      </c>
      <c r="AI8" s="52">
        <f t="shared" ref="AI8:AI16" si="10">AF8*1.041666667</f>
        <v>72.900000310954766</v>
      </c>
      <c r="AJ8" s="61">
        <v>15.07</v>
      </c>
    </row>
    <row r="9" spans="1:36" ht="14" x14ac:dyDescent="0.2">
      <c r="A9" s="46">
        <v>64.8</v>
      </c>
      <c r="B9" s="47">
        <v>80.621568113514883</v>
      </c>
      <c r="C9" s="48"/>
      <c r="D9" s="49">
        <v>67.5</v>
      </c>
      <c r="E9" s="50">
        <f t="shared" si="0"/>
        <v>83.980800145118536</v>
      </c>
      <c r="F9" s="51"/>
      <c r="G9" s="11">
        <v>72</v>
      </c>
      <c r="H9" s="52">
        <f t="shared" si="1"/>
        <v>89.579520182786709</v>
      </c>
      <c r="I9" s="53"/>
      <c r="J9" s="54">
        <v>75</v>
      </c>
      <c r="K9" s="55">
        <f t="shared" si="2"/>
        <v>93.312000220262675</v>
      </c>
      <c r="L9" s="51"/>
      <c r="M9" s="11">
        <v>81</v>
      </c>
      <c r="N9" s="56">
        <f t="shared" si="3"/>
        <v>100.7769602378837</v>
      </c>
      <c r="O9" s="53"/>
      <c r="P9" s="11">
        <v>84.375</v>
      </c>
      <c r="Q9" s="56">
        <f t="shared" si="4"/>
        <v>104.97600028138785</v>
      </c>
      <c r="R9" s="53"/>
      <c r="S9" s="62">
        <v>90</v>
      </c>
      <c r="T9" s="57">
        <f t="shared" si="5"/>
        <v>111.97440033513905</v>
      </c>
      <c r="U9" s="58"/>
      <c r="V9" s="11">
        <v>97.5</v>
      </c>
      <c r="W9" s="56">
        <f t="shared" si="6"/>
        <v>116.64000038642799</v>
      </c>
      <c r="X9" s="53"/>
      <c r="Y9" s="54">
        <v>101.25</v>
      </c>
      <c r="Z9" s="59">
        <f t="shared" si="7"/>
        <v>125.97120041734223</v>
      </c>
      <c r="AA9" s="58"/>
      <c r="AB9" s="63">
        <v>108</v>
      </c>
      <c r="AC9" s="52">
        <f t="shared" si="8"/>
        <v>131.22000047672191</v>
      </c>
      <c r="AD9" s="53"/>
      <c r="AE9" s="54">
        <v>112.5</v>
      </c>
      <c r="AF9" s="57">
        <f t="shared" si="9"/>
        <v>139.96800055224338</v>
      </c>
      <c r="AG9" s="58"/>
      <c r="AH9" s="11">
        <v>120</v>
      </c>
      <c r="AI9" s="52">
        <f t="shared" si="10"/>
        <v>145.80000062190953</v>
      </c>
      <c r="AJ9" s="61">
        <v>18.079999999999998</v>
      </c>
    </row>
    <row r="10" spans="1:36" ht="14" x14ac:dyDescent="0.2">
      <c r="A10" s="46">
        <v>129.6</v>
      </c>
      <c r="B10" s="47">
        <v>161.24313622702977</v>
      </c>
      <c r="C10" s="48"/>
      <c r="D10" s="49">
        <v>135</v>
      </c>
      <c r="E10" s="50">
        <f t="shared" si="0"/>
        <v>167.96160029023707</v>
      </c>
      <c r="F10" s="51"/>
      <c r="G10" s="11">
        <v>144</v>
      </c>
      <c r="H10" s="52">
        <f t="shared" si="1"/>
        <v>179.15904036557342</v>
      </c>
      <c r="I10" s="53"/>
      <c r="J10" s="64">
        <v>150</v>
      </c>
      <c r="K10" s="65">
        <f t="shared" si="2"/>
        <v>186.62400044052535</v>
      </c>
      <c r="L10" s="66"/>
      <c r="M10" s="11">
        <v>162</v>
      </c>
      <c r="N10" s="56">
        <f t="shared" si="3"/>
        <v>201.5539204757674</v>
      </c>
      <c r="O10" s="53"/>
      <c r="P10" s="11">
        <v>168.75</v>
      </c>
      <c r="Q10" s="56">
        <f t="shared" si="4"/>
        <v>209.95200056277571</v>
      </c>
      <c r="R10" s="53"/>
      <c r="S10" s="67">
        <v>180</v>
      </c>
      <c r="T10" s="57">
        <f t="shared" si="5"/>
        <v>223.9488006702781</v>
      </c>
      <c r="U10" s="58"/>
      <c r="V10" s="11">
        <v>195</v>
      </c>
      <c r="W10" s="56">
        <f t="shared" si="6"/>
        <v>233.28000077285597</v>
      </c>
      <c r="X10" s="53"/>
      <c r="Y10" s="54">
        <v>202.5</v>
      </c>
      <c r="Z10" s="59">
        <f t="shared" si="7"/>
        <v>251.94240083468446</v>
      </c>
      <c r="AA10" s="58"/>
      <c r="AB10" s="11">
        <v>216</v>
      </c>
      <c r="AC10" s="52">
        <f t="shared" si="8"/>
        <v>262.44000095344381</v>
      </c>
      <c r="AD10" s="53"/>
      <c r="AE10" s="54">
        <v>225</v>
      </c>
      <c r="AF10" s="57">
        <f t="shared" si="9"/>
        <v>279.93600110448676</v>
      </c>
      <c r="AG10" s="58"/>
      <c r="AH10" s="68">
        <v>240</v>
      </c>
      <c r="AI10" s="52">
        <f t="shared" si="10"/>
        <v>291.60000124381907</v>
      </c>
      <c r="AJ10" s="61">
        <v>21.09</v>
      </c>
    </row>
    <row r="11" spans="1:36" ht="14" x14ac:dyDescent="0.2">
      <c r="A11" s="46">
        <v>259.2</v>
      </c>
      <c r="B11" s="47">
        <v>322.48627245405953</v>
      </c>
      <c r="C11" s="48"/>
      <c r="D11" s="69">
        <v>270</v>
      </c>
      <c r="E11" s="50">
        <f t="shared" si="0"/>
        <v>335.92320058047414</v>
      </c>
      <c r="F11" s="51"/>
      <c r="G11" s="11">
        <v>288</v>
      </c>
      <c r="H11" s="52">
        <f t="shared" si="1"/>
        <v>358.31808073114684</v>
      </c>
      <c r="I11" s="53"/>
      <c r="J11" s="70">
        <v>300</v>
      </c>
      <c r="K11" s="55">
        <f t="shared" si="2"/>
        <v>373.2480008810507</v>
      </c>
      <c r="L11" s="51"/>
      <c r="M11" s="71">
        <v>324</v>
      </c>
      <c r="N11" s="56">
        <f t="shared" si="3"/>
        <v>403.1078409515348</v>
      </c>
      <c r="O11" s="53"/>
      <c r="P11" s="11">
        <v>337.5</v>
      </c>
      <c r="Q11" s="56">
        <f t="shared" si="4"/>
        <v>419.90400112555142</v>
      </c>
      <c r="R11" s="53"/>
      <c r="S11" s="69">
        <v>360</v>
      </c>
      <c r="T11" s="57">
        <f t="shared" si="5"/>
        <v>447.89760134055621</v>
      </c>
      <c r="U11" s="58"/>
      <c r="V11" s="11">
        <v>390</v>
      </c>
      <c r="W11" s="56">
        <f t="shared" si="6"/>
        <v>466.56000154571194</v>
      </c>
      <c r="X11" s="53"/>
      <c r="Y11" s="54">
        <v>405</v>
      </c>
      <c r="Z11" s="59">
        <f t="shared" si="7"/>
        <v>503.88480166936893</v>
      </c>
      <c r="AA11" s="58"/>
      <c r="AB11" s="11">
        <v>432</v>
      </c>
      <c r="AC11" s="52">
        <f t="shared" si="8"/>
        <v>524.88000190688763</v>
      </c>
      <c r="AD11" s="53"/>
      <c r="AE11" s="54">
        <v>450</v>
      </c>
      <c r="AF11" s="57">
        <f t="shared" si="9"/>
        <v>559.87200220897353</v>
      </c>
      <c r="AG11" s="58"/>
      <c r="AH11" s="11">
        <v>480</v>
      </c>
      <c r="AI11" s="52">
        <f t="shared" si="10"/>
        <v>583.20000248763813</v>
      </c>
      <c r="AJ11" s="61">
        <v>24.1</v>
      </c>
    </row>
    <row r="12" spans="1:36" ht="14" x14ac:dyDescent="0.2">
      <c r="A12" s="46">
        <v>518.4</v>
      </c>
      <c r="B12" s="47">
        <v>644.97254490811906</v>
      </c>
      <c r="C12" s="48"/>
      <c r="D12" s="72">
        <v>540</v>
      </c>
      <c r="E12" s="50">
        <f t="shared" si="0"/>
        <v>671.84640116094829</v>
      </c>
      <c r="F12" s="73"/>
      <c r="G12" s="11">
        <v>576</v>
      </c>
      <c r="H12" s="52">
        <f t="shared" si="1"/>
        <v>716.63616146229367</v>
      </c>
      <c r="I12" s="74"/>
      <c r="J12" s="54">
        <v>600</v>
      </c>
      <c r="K12" s="55">
        <f t="shared" si="2"/>
        <v>746.4960017621014</v>
      </c>
      <c r="L12" s="73"/>
      <c r="M12" s="22">
        <v>648</v>
      </c>
      <c r="N12" s="56">
        <f t="shared" si="3"/>
        <v>806.21568190306959</v>
      </c>
      <c r="O12" s="74"/>
      <c r="P12" s="11">
        <v>675</v>
      </c>
      <c r="Q12" s="56">
        <f t="shared" si="4"/>
        <v>839.80800225110283</v>
      </c>
      <c r="R12" s="74"/>
      <c r="S12" s="75">
        <v>720</v>
      </c>
      <c r="T12" s="57">
        <f t="shared" si="5"/>
        <v>895.79520268111241</v>
      </c>
      <c r="U12" s="76"/>
      <c r="V12" s="11">
        <v>780</v>
      </c>
      <c r="W12" s="56">
        <f t="shared" si="6"/>
        <v>933.12000309142388</v>
      </c>
      <c r="X12" s="74"/>
      <c r="Y12" s="54">
        <v>810</v>
      </c>
      <c r="Z12" s="59">
        <f t="shared" si="7"/>
        <v>1007.7696033387379</v>
      </c>
      <c r="AA12" s="76"/>
      <c r="AB12" s="11">
        <v>864</v>
      </c>
      <c r="AC12" s="52">
        <f t="shared" si="8"/>
        <v>1049.7600038137753</v>
      </c>
      <c r="AD12" s="74"/>
      <c r="AE12" s="54">
        <v>900</v>
      </c>
      <c r="AF12" s="57">
        <f t="shared" si="9"/>
        <v>1119.7440044179471</v>
      </c>
      <c r="AG12" s="76"/>
      <c r="AH12" s="11">
        <v>960</v>
      </c>
      <c r="AI12" s="52">
        <f t="shared" si="10"/>
        <v>1166.4000049752763</v>
      </c>
      <c r="AJ12" s="77">
        <v>27.11</v>
      </c>
    </row>
    <row r="13" spans="1:36" ht="14" x14ac:dyDescent="0.2">
      <c r="A13" s="46">
        <v>1036.8</v>
      </c>
      <c r="B13" s="47">
        <v>1289.9450898162381</v>
      </c>
      <c r="C13" s="48"/>
      <c r="D13" s="78">
        <v>1080</v>
      </c>
      <c r="E13" s="50">
        <f t="shared" si="0"/>
        <v>1343.6928023218966</v>
      </c>
      <c r="F13" s="73"/>
      <c r="G13" s="11">
        <v>1152</v>
      </c>
      <c r="H13" s="52">
        <f t="shared" si="1"/>
        <v>1433.2723229245873</v>
      </c>
      <c r="I13" s="74"/>
      <c r="J13" s="78">
        <v>1200</v>
      </c>
      <c r="K13" s="55">
        <f t="shared" si="2"/>
        <v>1492.9920035242028</v>
      </c>
      <c r="L13" s="73"/>
      <c r="M13" s="79">
        <v>1296</v>
      </c>
      <c r="N13" s="56">
        <f t="shared" si="3"/>
        <v>1612.4313638061392</v>
      </c>
      <c r="O13" s="74"/>
      <c r="P13" s="11">
        <v>1350</v>
      </c>
      <c r="Q13" s="56">
        <f t="shared" si="4"/>
        <v>1679.6160045022057</v>
      </c>
      <c r="R13" s="74"/>
      <c r="S13" s="78">
        <v>1440</v>
      </c>
      <c r="T13" s="57">
        <f t="shared" si="5"/>
        <v>1791.5904053622248</v>
      </c>
      <c r="U13" s="76"/>
      <c r="V13" s="11">
        <v>1560</v>
      </c>
      <c r="W13" s="56">
        <f t="shared" si="6"/>
        <v>1866.2400061828478</v>
      </c>
      <c r="X13" s="74"/>
      <c r="Y13" s="54">
        <v>1620</v>
      </c>
      <c r="Z13" s="59">
        <f t="shared" si="7"/>
        <v>2015.5392066774757</v>
      </c>
      <c r="AA13" s="76"/>
      <c r="AB13" s="11">
        <v>1728</v>
      </c>
      <c r="AC13" s="52">
        <f t="shared" si="8"/>
        <v>2099.5200076275505</v>
      </c>
      <c r="AD13" s="74"/>
      <c r="AE13" s="78">
        <v>1800</v>
      </c>
      <c r="AF13" s="57">
        <f t="shared" si="9"/>
        <v>2239.4880088358941</v>
      </c>
      <c r="AG13" s="76"/>
      <c r="AH13" s="11">
        <v>1920</v>
      </c>
      <c r="AI13" s="52">
        <f t="shared" si="10"/>
        <v>2332.8000099505525</v>
      </c>
      <c r="AJ13" s="77">
        <v>30.12</v>
      </c>
    </row>
    <row r="14" spans="1:36" ht="14" x14ac:dyDescent="0.2">
      <c r="A14" s="46">
        <v>2073.6</v>
      </c>
      <c r="B14" s="47">
        <v>2579.8901796324762</v>
      </c>
      <c r="C14" s="48"/>
      <c r="D14" s="80">
        <v>2160</v>
      </c>
      <c r="E14" s="50">
        <f t="shared" si="0"/>
        <v>2687.3856046437932</v>
      </c>
      <c r="F14" s="51"/>
      <c r="G14" s="11">
        <v>2304</v>
      </c>
      <c r="H14" s="52">
        <f t="shared" si="1"/>
        <v>2866.5446458491747</v>
      </c>
      <c r="I14" s="53"/>
      <c r="J14" s="54">
        <v>2400</v>
      </c>
      <c r="K14" s="55">
        <f t="shared" si="2"/>
        <v>2985.9840070484056</v>
      </c>
      <c r="L14" s="51"/>
      <c r="M14" s="11">
        <v>2592</v>
      </c>
      <c r="N14" s="56">
        <f t="shared" si="3"/>
        <v>3224.8627276122784</v>
      </c>
      <c r="O14" s="53"/>
      <c r="P14" s="11">
        <v>2700</v>
      </c>
      <c r="Q14" s="56">
        <f t="shared" si="4"/>
        <v>3359.2320090044113</v>
      </c>
      <c r="R14" s="53"/>
      <c r="S14" s="54">
        <v>2880</v>
      </c>
      <c r="T14" s="57">
        <f t="shared" si="5"/>
        <v>3583.1808107244497</v>
      </c>
      <c r="U14" s="58"/>
      <c r="V14" s="11">
        <v>3120</v>
      </c>
      <c r="W14" s="56">
        <f t="shared" si="6"/>
        <v>3732.4800123656955</v>
      </c>
      <c r="X14" s="53"/>
      <c r="Y14" s="81">
        <v>3240</v>
      </c>
      <c r="Z14" s="59">
        <f t="shared" si="7"/>
        <v>4031.0784133549514</v>
      </c>
      <c r="AA14" s="58"/>
      <c r="AB14" s="11">
        <v>3456</v>
      </c>
      <c r="AC14" s="52">
        <f t="shared" si="8"/>
        <v>4199.040015255101</v>
      </c>
      <c r="AD14" s="53"/>
      <c r="AE14" s="82">
        <v>3600</v>
      </c>
      <c r="AF14" s="57">
        <f t="shared" si="9"/>
        <v>4478.9760176717882</v>
      </c>
      <c r="AG14" s="58"/>
      <c r="AH14" s="11">
        <v>3840</v>
      </c>
      <c r="AI14" s="52">
        <f t="shared" si="10"/>
        <v>4665.600019901105</v>
      </c>
      <c r="AJ14" s="61">
        <v>33.130000000000003</v>
      </c>
    </row>
    <row r="15" spans="1:36" ht="15" thickBot="1" x14ac:dyDescent="0.25">
      <c r="A15" s="46">
        <v>4147.2</v>
      </c>
      <c r="B15" s="47">
        <v>5159.7803592649525</v>
      </c>
      <c r="C15" s="48"/>
      <c r="D15" s="49">
        <v>4320</v>
      </c>
      <c r="E15" s="50">
        <f t="shared" si="0"/>
        <v>5374.7712092875863</v>
      </c>
      <c r="F15" s="83"/>
      <c r="G15" s="11">
        <v>4608</v>
      </c>
      <c r="H15" s="52">
        <f t="shared" si="1"/>
        <v>5733.0892916983494</v>
      </c>
      <c r="I15" s="84"/>
      <c r="J15" s="54">
        <v>4800</v>
      </c>
      <c r="K15" s="55">
        <f t="shared" si="2"/>
        <v>5971.9680140968112</v>
      </c>
      <c r="L15" s="51"/>
      <c r="M15" s="11">
        <v>5184</v>
      </c>
      <c r="N15" s="56">
        <f t="shared" si="3"/>
        <v>6449.7254552245568</v>
      </c>
      <c r="O15" s="84"/>
      <c r="P15" s="11">
        <v>5400</v>
      </c>
      <c r="Q15" s="56">
        <f t="shared" si="4"/>
        <v>6718.4640180088227</v>
      </c>
      <c r="R15" s="84"/>
      <c r="S15" s="54">
        <v>5760</v>
      </c>
      <c r="T15" s="57">
        <f t="shared" si="5"/>
        <v>7166.3616214488993</v>
      </c>
      <c r="U15" s="85"/>
      <c r="V15" s="11">
        <v>6240</v>
      </c>
      <c r="W15" s="56">
        <f t="shared" si="6"/>
        <v>7464.9600247313911</v>
      </c>
      <c r="X15" s="84"/>
      <c r="Y15" s="86">
        <v>6480</v>
      </c>
      <c r="Z15" s="59">
        <f t="shared" si="7"/>
        <v>8062.1568267099028</v>
      </c>
      <c r="AA15" s="85"/>
      <c r="AB15" s="11">
        <v>6912</v>
      </c>
      <c r="AC15" s="52">
        <f t="shared" si="8"/>
        <v>8398.0800305102021</v>
      </c>
      <c r="AD15" s="84"/>
      <c r="AE15" s="54">
        <v>7200</v>
      </c>
      <c r="AF15" s="57">
        <f t="shared" si="9"/>
        <v>8957.9520353435764</v>
      </c>
      <c r="AG15" s="85"/>
      <c r="AH15" s="11">
        <v>7680</v>
      </c>
      <c r="AI15" s="52">
        <f t="shared" si="10"/>
        <v>9331.2000398022101</v>
      </c>
      <c r="AJ15" s="61">
        <v>36.14</v>
      </c>
    </row>
    <row r="16" spans="1:36" x14ac:dyDescent="0.15">
      <c r="A16" s="87">
        <v>8294.4</v>
      </c>
      <c r="B16" s="88">
        <v>10319.560718529905</v>
      </c>
      <c r="C16" s="88">
        <v>0</v>
      </c>
      <c r="D16" s="89">
        <f>D15*2</f>
        <v>8640</v>
      </c>
      <c r="E16" s="50">
        <f t="shared" si="0"/>
        <v>10749.542418575173</v>
      </c>
      <c r="F16" s="90"/>
      <c r="G16" s="88">
        <f>G15*2</f>
        <v>9216</v>
      </c>
      <c r="H16" s="52">
        <f t="shared" si="1"/>
        <v>11466.178583396699</v>
      </c>
      <c r="I16" s="88"/>
      <c r="J16" s="89">
        <f>J15*2</f>
        <v>9600</v>
      </c>
      <c r="K16" s="55">
        <f t="shared" si="2"/>
        <v>11943.936028193622</v>
      </c>
      <c r="L16" s="91"/>
      <c r="M16" s="92">
        <f>M15*2</f>
        <v>10368</v>
      </c>
      <c r="N16" s="56">
        <f t="shared" si="3"/>
        <v>12899.450910449114</v>
      </c>
      <c r="O16" s="88"/>
      <c r="P16" s="88">
        <f>P15*2</f>
        <v>10800</v>
      </c>
      <c r="Q16" s="56">
        <f t="shared" si="4"/>
        <v>13436.928036017645</v>
      </c>
      <c r="R16" s="88"/>
      <c r="S16" s="89">
        <f>S15*2</f>
        <v>11520</v>
      </c>
      <c r="T16" s="57">
        <f t="shared" si="5"/>
        <v>14332.723242897799</v>
      </c>
      <c r="U16" s="93"/>
      <c r="V16" s="88">
        <f>V15*2</f>
        <v>12480</v>
      </c>
      <c r="W16" s="56">
        <f t="shared" si="6"/>
        <v>14929.920049462782</v>
      </c>
      <c r="X16" s="88"/>
      <c r="Y16" s="89">
        <f>Y15*2</f>
        <v>12960</v>
      </c>
      <c r="Z16" s="59">
        <f t="shared" si="7"/>
        <v>16124.313653419806</v>
      </c>
      <c r="AA16" s="93"/>
      <c r="AB16" s="88">
        <f>AB15*2</f>
        <v>13824</v>
      </c>
      <c r="AC16" s="52">
        <f t="shared" si="8"/>
        <v>16796.160061020404</v>
      </c>
      <c r="AD16" s="88"/>
      <c r="AE16" s="89">
        <f>AE15*2</f>
        <v>14400</v>
      </c>
      <c r="AF16" s="57">
        <f t="shared" si="9"/>
        <v>17915.904070687153</v>
      </c>
      <c r="AG16" s="93"/>
      <c r="AH16" s="92">
        <f>AH15*2</f>
        <v>15360</v>
      </c>
      <c r="AI16" s="52">
        <f t="shared" si="10"/>
        <v>18662.40007960442</v>
      </c>
      <c r="AJ16" s="94">
        <f>AJ15*2</f>
        <v>72.28</v>
      </c>
    </row>
    <row r="17" spans="1:36" x14ac:dyDescent="0.15">
      <c r="A17" s="95"/>
      <c r="B17" s="95">
        <f>E8/B8</f>
        <v>1.0416666670000001</v>
      </c>
      <c r="C17" s="95"/>
      <c r="D17" s="95"/>
      <c r="E17" s="95">
        <f>H8/E8</f>
        <v>1.066666667</v>
      </c>
      <c r="F17" s="95"/>
      <c r="G17" s="95"/>
      <c r="H17" s="95">
        <f>K8/H8</f>
        <v>1.0416666670000001</v>
      </c>
      <c r="I17" s="95"/>
      <c r="J17" s="95"/>
      <c r="K17" s="95">
        <f>N8/K8</f>
        <v>1.08</v>
      </c>
      <c r="L17" s="95"/>
      <c r="M17" s="95"/>
      <c r="N17" s="95">
        <f>Q8/N8</f>
        <v>1.0416666670000001</v>
      </c>
      <c r="O17" s="95"/>
      <c r="P17" s="95"/>
      <c r="Q17" s="95">
        <f>T8/Q8</f>
        <v>1.066666667</v>
      </c>
      <c r="R17" s="95"/>
      <c r="S17" s="95"/>
      <c r="T17" s="95">
        <f>W8/T8</f>
        <v>1.0416666670000001</v>
      </c>
      <c r="U17" s="95"/>
      <c r="V17" s="95"/>
      <c r="W17" s="95">
        <f>Z8/W8</f>
        <v>1.08</v>
      </c>
      <c r="X17" s="95"/>
      <c r="Y17" s="95"/>
      <c r="Z17" s="95">
        <f>AC8/Z8</f>
        <v>1.0416666670000001</v>
      </c>
      <c r="AA17" s="95"/>
      <c r="AB17" s="95"/>
      <c r="AC17" s="95">
        <f>AF8/AC8</f>
        <v>1.066666667</v>
      </c>
      <c r="AD17" s="95"/>
      <c r="AE17" s="95"/>
      <c r="AF17" s="95">
        <f>AI8/AF8</f>
        <v>1.0416666670000001</v>
      </c>
      <c r="AG17" s="95"/>
      <c r="AH17" s="95"/>
      <c r="AI17" s="96">
        <f>B9/AI8</f>
        <v>1.1059199968398326</v>
      </c>
      <c r="AJ17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 EMME Octavial Harmonics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garretson</dc:creator>
  <cp:lastModifiedBy>jessica garretson</cp:lastModifiedBy>
  <dcterms:created xsi:type="dcterms:W3CDTF">2025-10-25T02:56:38Z</dcterms:created>
  <dcterms:modified xsi:type="dcterms:W3CDTF">2025-10-25T02:57:53Z</dcterms:modified>
</cp:coreProperties>
</file>